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6\trim. I 2026\plasare pe web\"/>
    </mc:Choice>
  </mc:AlternateContent>
  <xr:revisionPtr revIDLastSave="0" documentId="13_ncr:1_{F8E2811D-FA4D-4A5A-8F70-A6AB9B76614E}" xr6:coauthVersionLast="47" xr6:coauthVersionMax="47" xr10:uidLastSave="{00000000-0000-0000-0000-000000000000}"/>
  <bookViews>
    <workbookView xWindow="-108" yWindow="-108" windowWidth="23256" windowHeight="12456" tabRatio="582" xr2:uid="{00000000-000D-0000-FFFF-FFFF00000000}"/>
  </bookViews>
  <sheets>
    <sheet name="generalizare" sheetId="3" r:id="rId1"/>
  </sheets>
  <definedNames>
    <definedName name="_xlnm._FilterDatabase" localSheetId="0" hidden="1">generalizare!$A$7:$AK$17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3" l="1"/>
  <c r="T7" i="3"/>
  <c r="U7" i="3" s="1"/>
  <c r="V7" i="3" s="1"/>
  <c r="W7" i="3" s="1"/>
  <c r="X7" i="3" s="1"/>
  <c r="Y7" i="3" s="1"/>
  <c r="Z7" i="3" s="1"/>
  <c r="AA7" i="3" s="1"/>
  <c r="AB7" i="3" s="1"/>
  <c r="Z17" i="3" l="1"/>
  <c r="AA17" i="3"/>
  <c r="AB17" i="3"/>
  <c r="Q7" i="3"/>
  <c r="L17" i="3"/>
  <c r="Q17" i="3" l="1"/>
  <c r="J17" i="3" l="1"/>
  <c r="R17" i="3" l="1"/>
  <c r="I17" i="3"/>
  <c r="W17" i="3"/>
  <c r="T17" i="3"/>
  <c r="C17" i="3" l="1"/>
  <c r="E17" i="3" l="1"/>
  <c r="F17" i="3" l="1"/>
  <c r="D17" i="3"/>
  <c r="A9" i="3"/>
  <c r="A10" i="3" s="1"/>
  <c r="A11" i="3" s="1"/>
  <c r="A12" i="3" s="1"/>
  <c r="A13" i="3" s="1"/>
  <c r="A14" i="3" s="1"/>
  <c r="A15" i="3" s="1"/>
  <c r="A16" i="3" s="1"/>
  <c r="B7" i="3"/>
  <c r="C7" i="3" s="1"/>
  <c r="D7" i="3" s="1"/>
  <c r="E7" i="3" l="1"/>
  <c r="F7" i="3" s="1"/>
  <c r="G7" i="3" s="1"/>
  <c r="H7" i="3" s="1"/>
  <c r="I7" i="3" s="1"/>
  <c r="J7" i="3" s="1"/>
  <c r="K7" i="3" s="1"/>
  <c r="L7" i="3" s="1"/>
  <c r="M7" i="3" s="1"/>
  <c r="N7" i="3" s="1"/>
  <c r="H17" i="3"/>
  <c r="Y17" i="3"/>
  <c r="S17" i="3" l="1"/>
  <c r="V17" i="3"/>
  <c r="O7" i="3" l="1"/>
  <c r="P7" i="3" s="1"/>
  <c r="R7" i="3" s="1"/>
  <c r="X17" i="3"/>
  <c r="U17" i="3" l="1"/>
  <c r="G17" i="3" l="1"/>
  <c r="K17" i="3"/>
</calcChain>
</file>

<file path=xl/sharedStrings.xml><?xml version="1.0" encoding="utf-8"?>
<sst xmlns="http://schemas.openxmlformats.org/spreadsheetml/2006/main" count="56" uniqueCount="31">
  <si>
    <t>№ d/r</t>
  </si>
  <si>
    <t>Active nete</t>
  </si>
  <si>
    <t>TOTAL</t>
  </si>
  <si>
    <t xml:space="preserve"> lei</t>
  </si>
  <si>
    <t>GRAWE CARAT ASIGURARI SA</t>
  </si>
  <si>
    <t>asigurări generale</t>
  </si>
  <si>
    <t>asigurări viaţă</t>
  </si>
  <si>
    <t>X</t>
  </si>
  <si>
    <t>Rezerve tehnice</t>
  </si>
  <si>
    <t>MOLDASIG SA</t>
  </si>
  <si>
    <t>MOLDCARGO SA</t>
  </si>
  <si>
    <t>TRANSELIT SA</t>
  </si>
  <si>
    <t>ASTERRA GRUP SA</t>
  </si>
  <si>
    <t>DONARIS VIENNA INSURANCE GROUP SA</t>
  </si>
  <si>
    <t>ACORD GRUP SA</t>
  </si>
  <si>
    <t>inclusiv despăgubiri achitate pe riscurile primite în reasigurare</t>
  </si>
  <si>
    <t>GENERAL ASIGURARI SA</t>
  </si>
  <si>
    <t>INTACT ASIGURARI GENERALE SA</t>
  </si>
  <si>
    <t>inclusiv primele de asigurare  pe riscurile primite în reasigurare</t>
  </si>
  <si>
    <t>Marja de solvabilitate minimă</t>
  </si>
  <si>
    <t>Societatea de asigurare</t>
  </si>
  <si>
    <t xml:space="preserve">Fonduri proprii </t>
  </si>
  <si>
    <t>Rata solvabilităţii, %</t>
  </si>
  <si>
    <t xml:space="preserve">Coeficientul de lichiditate </t>
  </si>
  <si>
    <t>Despăgubirile achitate</t>
  </si>
  <si>
    <t>Prime brute subscrise</t>
  </si>
  <si>
    <t xml:space="preserve">Primele cedate în reasigurare </t>
  </si>
  <si>
    <t xml:space="preserve">Profitul net (pierderea netă) a periodei raportate </t>
  </si>
  <si>
    <t>Total active</t>
  </si>
  <si>
    <t>Cerința de capital minim (MCR)</t>
  </si>
  <si>
    <t>Indicatorii de bază ai societăților de asigurare din Republica Moldova la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</si>
</sst>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_);_(&quot;$&quot;* \(#,##0\);_(&quot;$&quot;* &quot;-&quot;_);_(@_)"/>
    <numFmt numFmtId="165" formatCode="#,##0_ ;[Red]\-#,##0\ "/>
    <numFmt numFmtId="166" formatCode="0.0%"/>
    <numFmt numFmtId="167" formatCode="0.0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9" fillId="0" borderId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3" applyFont="1"/>
    <xf numFmtId="3" fontId="5" fillId="0" borderId="0" xfId="3" applyNumberFormat="1" applyFont="1"/>
    <xf numFmtId="1" fontId="5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1" fontId="4" fillId="0" borderId="0" xfId="3" applyNumberFormat="1" applyFont="1" applyAlignment="1">
      <alignment horizontal="center" vertical="center" wrapText="1"/>
    </xf>
    <xf numFmtId="1" fontId="4" fillId="0" borderId="0" xfId="3" applyNumberFormat="1" applyFont="1" applyAlignment="1">
      <alignment horizontal="center"/>
    </xf>
    <xf numFmtId="3" fontId="4" fillId="0" borderId="0" xfId="3" applyNumberFormat="1" applyFont="1"/>
    <xf numFmtId="0" fontId="4" fillId="0" borderId="1" xfId="3" applyFont="1" applyBorder="1" applyAlignment="1">
      <alignment horizontal="center"/>
    </xf>
    <xf numFmtId="0" fontId="6" fillId="0" borderId="1" xfId="4" applyFont="1" applyBorder="1"/>
    <xf numFmtId="3" fontId="6" fillId="0" borderId="1" xfId="2" applyNumberFormat="1" applyFont="1" applyBorder="1"/>
    <xf numFmtId="3" fontId="6" fillId="0" borderId="1" xfId="3" applyNumberFormat="1" applyFont="1" applyBorder="1" applyAlignment="1">
      <alignment horizontal="center" vertical="center"/>
    </xf>
    <xf numFmtId="4" fontId="6" fillId="0" borderId="1" xfId="3" applyNumberFormat="1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0" fontId="6" fillId="2" borderId="1" xfId="4" applyFont="1" applyFill="1" applyBorder="1"/>
    <xf numFmtId="166" fontId="4" fillId="0" borderId="0" xfId="5" applyNumberFormat="1" applyFont="1"/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3" fontId="12" fillId="2" borderId="1" xfId="3" applyNumberFormat="1" applyFont="1" applyFill="1" applyBorder="1" applyAlignment="1">
      <alignment horizontal="center" vertical="center"/>
    </xf>
    <xf numFmtId="2" fontId="6" fillId="2" borderId="1" xfId="3" applyNumberFormat="1" applyFont="1" applyFill="1" applyBorder="1" applyAlignment="1">
      <alignment horizontal="center" vertical="center"/>
    </xf>
    <xf numFmtId="165" fontId="6" fillId="2" borderId="0" xfId="3" applyNumberFormat="1" applyFont="1" applyFill="1" applyAlignment="1">
      <alignment horizontal="center" vertical="center"/>
    </xf>
    <xf numFmtId="166" fontId="4" fillId="2" borderId="0" xfId="5" applyNumberFormat="1" applyFont="1" applyFill="1"/>
    <xf numFmtId="3" fontId="4" fillId="2" borderId="0" xfId="3" applyNumberFormat="1" applyFont="1" applyFill="1"/>
    <xf numFmtId="0" fontId="4" fillId="2" borderId="0" xfId="3" applyFont="1" applyFill="1"/>
    <xf numFmtId="0" fontId="4" fillId="0" borderId="1" xfId="4" applyFont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3" fontId="7" fillId="0" borderId="1" xfId="3" applyNumberFormat="1" applyFont="1" applyBorder="1" applyAlignment="1">
      <alignment horizontal="center" vertical="center"/>
    </xf>
    <xf numFmtId="3" fontId="6" fillId="0" borderId="1" xfId="3" quotePrefix="1" applyNumberFormat="1" applyFont="1" applyBorder="1" applyAlignment="1">
      <alignment horizontal="center" vertical="center"/>
    </xf>
    <xf numFmtId="3" fontId="6" fillId="2" borderId="1" xfId="3" quotePrefix="1" applyNumberFormat="1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4" fillId="0" borderId="0" xfId="5" applyNumberFormat="1" applyFont="1" applyFill="1"/>
    <xf numFmtId="4" fontId="6" fillId="2" borderId="1" xfId="3" applyNumberFormat="1" applyFont="1" applyFill="1" applyBorder="1" applyAlignment="1">
      <alignment horizontal="center" vertical="center"/>
    </xf>
    <xf numFmtId="9" fontId="6" fillId="0" borderId="0" xfId="5" applyFont="1" applyAlignment="1">
      <alignment horizontal="center" vertical="center"/>
    </xf>
    <xf numFmtId="165" fontId="6" fillId="0" borderId="1" xfId="3" applyNumberFormat="1" applyFont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</cellXfs>
  <cellStyles count="12">
    <cellStyle name="Comma 2" xfId="8" xr:uid="{00000000-0005-0000-0000-000000000000}"/>
    <cellStyle name="Comma 3" xfId="7" xr:uid="{00000000-0005-0000-0000-000001000000}"/>
    <cellStyle name="Currency [0]_Presa_II_2007" xfId="1" xr:uid="{00000000-0005-0000-0000-000002000000}"/>
    <cellStyle name="Normal" xfId="0" builtinId="0"/>
    <cellStyle name="Normal 2" xfId="9" xr:uid="{00000000-0005-0000-0000-000004000000}"/>
    <cellStyle name="Normal 3" xfId="10" xr:uid="{00000000-0005-0000-0000-000005000000}"/>
    <cellStyle name="Normal 4" xfId="6" xr:uid="{00000000-0005-0000-0000-000006000000}"/>
    <cellStyle name="Normal_1asigurare_trIV_2008_modificat" xfId="2" xr:uid="{00000000-0005-0000-0000-000007000000}"/>
    <cellStyle name="Normal_Presa_II_2007" xfId="3" xr:uid="{00000000-0005-0000-0000-000008000000}"/>
    <cellStyle name="Percent" xfId="5" builtinId="5"/>
    <cellStyle name="Percent 2" xfId="11" xr:uid="{00000000-0005-0000-0000-00000A000000}"/>
    <cellStyle name="Обычный_2007 T Cazacu" xfId="4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L17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7" sqref="D7"/>
    </sheetView>
  </sheetViews>
  <sheetFormatPr defaultColWidth="12" defaultRowHeight="9.6" x14ac:dyDescent="0.2"/>
  <cols>
    <col min="1" max="1" customWidth="true" style="4" width="4.33203125" collapsed="false"/>
    <col min="2" max="2" bestFit="true" customWidth="true" style="4" width="32.33203125" collapsed="false"/>
    <col min="3" max="4" bestFit="true" customWidth="true" style="4" width="10.88671875" collapsed="false"/>
    <col min="5" max="5" customWidth="true" style="4" width="10.88671875" collapsed="false"/>
    <col min="6" max="6" bestFit="true" customWidth="true" style="4" width="9.88671875" collapsed="false"/>
    <col min="7" max="7" bestFit="true" customWidth="true" style="4" width="9.5546875" collapsed="false"/>
    <col min="8" max="8" customWidth="true" style="4" width="9.88671875" collapsed="false"/>
    <col min="9" max="9" bestFit="true" customWidth="true" style="4" width="9.5546875" collapsed="false"/>
    <col min="10" max="10" bestFit="true" customWidth="true" style="4" width="8.6640625" collapsed="false"/>
    <col min="11" max="11" bestFit="true" customWidth="true" style="4" width="10.88671875" collapsed="false"/>
    <col min="12" max="12" bestFit="true" customWidth="true" style="4" width="9.5546875" collapsed="false"/>
    <col min="13" max="13" bestFit="true" customWidth="true" style="4" width="7.5546875" collapsed="false"/>
    <col min="14" max="14" bestFit="true" customWidth="true" style="4" width="7.0" collapsed="false"/>
    <col min="15" max="15" bestFit="true" customWidth="true" style="4" width="7.88671875" collapsed="false"/>
    <col min="16" max="16" customWidth="true" style="4" width="6.88671875" collapsed="false"/>
    <col min="17" max="17" bestFit="true" customWidth="true" style="4" width="10.88671875" collapsed="false"/>
    <col min="18" max="18" bestFit="true" customWidth="true" style="4" width="9.88671875" collapsed="false"/>
    <col min="19" max="19" bestFit="true" customWidth="true" style="4" width="10.88671875" collapsed="false"/>
    <col min="20" max="20" customWidth="true" style="4" width="9.109375" collapsed="false"/>
    <col min="21" max="21" customWidth="true" style="4" width="11.109375" collapsed="false"/>
    <col min="22" max="22" bestFit="true" customWidth="true" style="2" width="10.88671875" collapsed="false"/>
    <col min="23" max="23" bestFit="true" customWidth="true" style="2" width="9.88671875" collapsed="false"/>
    <col min="24" max="24" customWidth="true" style="2" width="11.0" collapsed="false"/>
    <col min="25" max="25" bestFit="true" customWidth="true" style="2" width="9.5546875" collapsed="false"/>
    <col min="26" max="26" customWidth="true" style="2" width="9.88671875" collapsed="false"/>
    <col min="27" max="27" bestFit="true" customWidth="true" style="2" width="9.5546875" collapsed="false"/>
    <col min="28" max="28" customWidth="true" style="2" width="10.33203125" collapsed="false"/>
    <col min="29" max="36" customWidth="true" style="2" width="15.0" collapsed="false"/>
    <col min="37" max="37" customWidth="true" style="3" width="58.109375" collapsed="false"/>
    <col min="38" max="16384" style="4" width="12.0" collapsed="false"/>
  </cols>
  <sheetData>
    <row r="1" spans="1:38" ht="0.7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8" ht="36" customHeight="1" x14ac:dyDescent="0.3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17"/>
      <c r="AC2" s="17"/>
      <c r="AD2" s="17"/>
      <c r="AE2" s="17"/>
      <c r="AF2" s="17"/>
      <c r="AG2" s="17"/>
      <c r="AH2" s="17"/>
      <c r="AI2" s="17"/>
      <c r="AJ2" s="17"/>
      <c r="AK2" s="5"/>
    </row>
    <row r="3" spans="1:38" ht="13.5" customHeight="1" x14ac:dyDescent="0.2">
      <c r="S3" s="1"/>
      <c r="T3" s="1"/>
      <c r="AB3" s="1" t="s">
        <v>3</v>
      </c>
    </row>
    <row r="4" spans="1:38" ht="25.5" customHeight="1" x14ac:dyDescent="0.2">
      <c r="A4" s="43" t="s">
        <v>0</v>
      </c>
      <c r="B4" s="43" t="s">
        <v>20</v>
      </c>
      <c r="C4" s="44" t="s">
        <v>28</v>
      </c>
      <c r="D4" s="44"/>
      <c r="E4" s="44" t="s">
        <v>1</v>
      </c>
      <c r="F4" s="44"/>
      <c r="G4" s="43" t="s">
        <v>19</v>
      </c>
      <c r="H4" s="43"/>
      <c r="I4" s="43" t="s">
        <v>29</v>
      </c>
      <c r="J4" s="43"/>
      <c r="K4" s="43" t="s">
        <v>21</v>
      </c>
      <c r="L4" s="43"/>
      <c r="M4" s="46" t="s">
        <v>22</v>
      </c>
      <c r="N4" s="47"/>
      <c r="O4" s="43" t="s">
        <v>23</v>
      </c>
      <c r="P4" s="43"/>
      <c r="Q4" s="44" t="s">
        <v>8</v>
      </c>
      <c r="R4" s="44"/>
      <c r="S4" s="44" t="s">
        <v>24</v>
      </c>
      <c r="T4" s="44"/>
      <c r="U4" s="44" t="s">
        <v>15</v>
      </c>
      <c r="V4" s="44" t="s">
        <v>25</v>
      </c>
      <c r="W4" s="44"/>
      <c r="X4" s="44" t="s">
        <v>18</v>
      </c>
      <c r="Y4" s="50" t="s">
        <v>26</v>
      </c>
      <c r="Z4" s="51"/>
      <c r="AA4" s="50" t="s">
        <v>27</v>
      </c>
      <c r="AB4" s="51"/>
      <c r="AC4" s="18"/>
      <c r="AD4" s="18"/>
      <c r="AE4" s="18"/>
      <c r="AF4" s="18"/>
      <c r="AG4" s="18"/>
      <c r="AH4" s="18"/>
      <c r="AI4" s="18"/>
      <c r="AJ4" s="18"/>
      <c r="AK4" s="6"/>
    </row>
    <row r="5" spans="1:38" ht="14.25" customHeight="1" x14ac:dyDescent="0.2">
      <c r="A5" s="43"/>
      <c r="B5" s="43"/>
      <c r="C5" s="44"/>
      <c r="D5" s="44"/>
      <c r="E5" s="44"/>
      <c r="F5" s="44"/>
      <c r="G5" s="43"/>
      <c r="H5" s="43"/>
      <c r="I5" s="43"/>
      <c r="J5" s="43"/>
      <c r="K5" s="43"/>
      <c r="L5" s="43"/>
      <c r="M5" s="48"/>
      <c r="N5" s="49"/>
      <c r="O5" s="43"/>
      <c r="P5" s="43"/>
      <c r="Q5" s="44"/>
      <c r="R5" s="44"/>
      <c r="S5" s="44"/>
      <c r="T5" s="44"/>
      <c r="U5" s="44"/>
      <c r="V5" s="44"/>
      <c r="W5" s="44"/>
      <c r="X5" s="44"/>
      <c r="Y5" s="52"/>
      <c r="Z5" s="53"/>
      <c r="AA5" s="52"/>
      <c r="AB5" s="53"/>
      <c r="AC5" s="18"/>
      <c r="AD5" s="18"/>
      <c r="AE5" s="18"/>
      <c r="AF5" s="18"/>
      <c r="AG5" s="18"/>
      <c r="AH5" s="18"/>
      <c r="AI5" s="18"/>
      <c r="AJ5" s="18"/>
      <c r="AK5" s="6"/>
    </row>
    <row r="6" spans="1:38" ht="60" customHeight="1" x14ac:dyDescent="0.2">
      <c r="A6" s="43"/>
      <c r="B6" s="43"/>
      <c r="C6" s="21" t="s">
        <v>5</v>
      </c>
      <c r="D6" s="21" t="s">
        <v>6</v>
      </c>
      <c r="E6" s="21" t="s">
        <v>5</v>
      </c>
      <c r="F6" s="21" t="s">
        <v>6</v>
      </c>
      <c r="G6" s="21" t="s">
        <v>5</v>
      </c>
      <c r="H6" s="21" t="s">
        <v>6</v>
      </c>
      <c r="I6" s="21" t="s">
        <v>5</v>
      </c>
      <c r="J6" s="21" t="s">
        <v>6</v>
      </c>
      <c r="K6" s="21" t="s">
        <v>5</v>
      </c>
      <c r="L6" s="21" t="s">
        <v>6</v>
      </c>
      <c r="M6" s="21" t="s">
        <v>5</v>
      </c>
      <c r="N6" s="21" t="s">
        <v>6</v>
      </c>
      <c r="O6" s="21" t="s">
        <v>5</v>
      </c>
      <c r="P6" s="21" t="s">
        <v>6</v>
      </c>
      <c r="Q6" s="21" t="s">
        <v>5</v>
      </c>
      <c r="R6" s="21" t="s">
        <v>6</v>
      </c>
      <c r="S6" s="21" t="s">
        <v>5</v>
      </c>
      <c r="T6" s="21" t="s">
        <v>6</v>
      </c>
      <c r="U6" s="44"/>
      <c r="V6" s="21" t="s">
        <v>5</v>
      </c>
      <c r="W6" s="21" t="s">
        <v>6</v>
      </c>
      <c r="X6" s="44"/>
      <c r="Y6" s="21" t="s">
        <v>5</v>
      </c>
      <c r="Z6" s="21" t="s">
        <v>6</v>
      </c>
      <c r="AA6" s="21" t="s">
        <v>5</v>
      </c>
      <c r="AB6" s="21" t="s">
        <v>6</v>
      </c>
      <c r="AC6" s="18"/>
      <c r="AD6" s="18"/>
      <c r="AE6" s="18"/>
      <c r="AF6" s="18"/>
      <c r="AG6" s="18"/>
      <c r="AH6" s="18"/>
      <c r="AI6" s="18"/>
      <c r="AJ6" s="18"/>
      <c r="AK6" s="6"/>
    </row>
    <row r="7" spans="1:38" s="1" customFormat="1" ht="11.25" customHeight="1" x14ac:dyDescent="0.2">
      <c r="A7" s="9">
        <v>1</v>
      </c>
      <c r="B7" s="9">
        <f>A7+1</f>
        <v>2</v>
      </c>
      <c r="C7" s="9">
        <f>B7+1</f>
        <v>3</v>
      </c>
      <c r="D7" s="9">
        <f t="shared" ref="D7:E7" si="0">C7+1</f>
        <v>4</v>
      </c>
      <c r="E7" s="9">
        <f t="shared" si="0"/>
        <v>5</v>
      </c>
      <c r="F7" s="9">
        <f t="shared" ref="F7" si="1">E7+1</f>
        <v>6</v>
      </c>
      <c r="G7" s="9">
        <f t="shared" ref="G7" si="2">F7+1</f>
        <v>7</v>
      </c>
      <c r="H7" s="9">
        <f t="shared" ref="H7" si="3">G7+1</f>
        <v>8</v>
      </c>
      <c r="I7" s="9">
        <f t="shared" ref="I7" si="4">H7+1</f>
        <v>9</v>
      </c>
      <c r="J7" s="9">
        <f t="shared" ref="J7" si="5">I7+1</f>
        <v>10</v>
      </c>
      <c r="K7" s="9">
        <f t="shared" ref="K7" si="6">J7+1</f>
        <v>11</v>
      </c>
      <c r="L7" s="9">
        <f t="shared" ref="L7" si="7">K7+1</f>
        <v>12</v>
      </c>
      <c r="M7" s="9">
        <f t="shared" ref="M7" si="8">L7+1</f>
        <v>13</v>
      </c>
      <c r="N7" s="9">
        <f t="shared" ref="N7" si="9">M7+1</f>
        <v>14</v>
      </c>
      <c r="O7" s="9">
        <f>N7+1</f>
        <v>15</v>
      </c>
      <c r="P7" s="9">
        <f t="shared" ref="P7:Q7" si="10">O7+1</f>
        <v>16</v>
      </c>
      <c r="Q7" s="9">
        <f t="shared" si="10"/>
        <v>17</v>
      </c>
      <c r="R7" s="9">
        <f t="shared" ref="R7" si="11">Q7+1</f>
        <v>18</v>
      </c>
      <c r="S7" s="9">
        <f t="shared" ref="S7" si="12">R7+1</f>
        <v>19</v>
      </c>
      <c r="T7" s="9">
        <f t="shared" ref="T7" si="13">S7+1</f>
        <v>20</v>
      </c>
      <c r="U7" s="9">
        <f t="shared" ref="U7" si="14">T7+1</f>
        <v>21</v>
      </c>
      <c r="V7" s="9">
        <f t="shared" ref="V7" si="15">U7+1</f>
        <v>22</v>
      </c>
      <c r="W7" s="9">
        <f t="shared" ref="W7" si="16">V7+1</f>
        <v>23</v>
      </c>
      <c r="X7" s="9">
        <f t="shared" ref="X7" si="17">W7+1</f>
        <v>24</v>
      </c>
      <c r="Y7" s="9">
        <f t="shared" ref="Y7" si="18">X7+1</f>
        <v>25</v>
      </c>
      <c r="Z7" s="9">
        <f t="shared" ref="Z7" si="19">Y7+1</f>
        <v>26</v>
      </c>
      <c r="AA7" s="9">
        <f t="shared" ref="AA7" si="20">Z7+1</f>
        <v>27</v>
      </c>
      <c r="AB7" s="9">
        <f t="shared" ref="AB7" si="21">AA7+1</f>
        <v>28</v>
      </c>
      <c r="AK7" s="7"/>
    </row>
    <row r="8" spans="1:38" s="1" customFormat="1" ht="12.75" customHeight="1" x14ac:dyDescent="0.2">
      <c r="A8" s="30">
        <v>1</v>
      </c>
      <c r="B8" s="10" t="s">
        <v>14</v>
      </c>
      <c r="C8" s="40">
        <v>421370432</v>
      </c>
      <c r="D8" s="40"/>
      <c r="E8" s="12">
        <v>122878211</v>
      </c>
      <c r="F8" s="14"/>
      <c r="G8" s="12">
        <v>71231550.687000006</v>
      </c>
      <c r="H8" s="12"/>
      <c r="I8" s="12">
        <v>37921536</v>
      </c>
      <c r="J8" s="12"/>
      <c r="K8" s="12">
        <v>104629752</v>
      </c>
      <c r="L8" s="12"/>
      <c r="M8" s="35">
        <v>146.88679999999999</v>
      </c>
      <c r="N8" s="22"/>
      <c r="O8" s="13">
        <v>3.2496999999999998</v>
      </c>
      <c r="P8" s="13"/>
      <c r="Q8" s="12">
        <v>259409834.43000004</v>
      </c>
      <c r="R8" s="12"/>
      <c r="S8" s="33">
        <v>23513872</v>
      </c>
      <c r="T8" s="33"/>
      <c r="U8" s="12">
        <v>0</v>
      </c>
      <c r="V8" s="12">
        <v>68199340</v>
      </c>
      <c r="W8" s="12"/>
      <c r="X8" s="12">
        <v>0</v>
      </c>
      <c r="Y8" s="12">
        <v>14284160</v>
      </c>
      <c r="Z8" s="12"/>
      <c r="AA8" s="12">
        <v>7940519</v>
      </c>
      <c r="AB8" s="12"/>
      <c r="AC8" s="39"/>
      <c r="AD8" s="19"/>
      <c r="AE8" s="19"/>
      <c r="AF8" s="19"/>
      <c r="AG8" s="19"/>
      <c r="AH8" s="19"/>
      <c r="AI8" s="19"/>
      <c r="AJ8" s="19"/>
      <c r="AK8" s="16"/>
      <c r="AL8" s="8"/>
    </row>
    <row r="9" spans="1:38" s="29" customFormat="1" ht="12.75" customHeight="1" x14ac:dyDescent="0.2">
      <c r="A9" s="31">
        <f t="shared" ref="A9:A16" si="22">1+A8</f>
        <v>2</v>
      </c>
      <c r="B9" s="15" t="s">
        <v>12</v>
      </c>
      <c r="C9" s="41">
        <v>801416121</v>
      </c>
      <c r="D9" s="41"/>
      <c r="E9" s="23">
        <v>308206635</v>
      </c>
      <c r="F9" s="24"/>
      <c r="G9" s="23">
        <v>127165618</v>
      </c>
      <c r="H9" s="23"/>
      <c r="I9" s="23">
        <v>82146110</v>
      </c>
      <c r="J9" s="23"/>
      <c r="K9" s="23">
        <v>241094155</v>
      </c>
      <c r="L9" s="23"/>
      <c r="M9" s="35">
        <v>189.6</v>
      </c>
      <c r="N9" s="25"/>
      <c r="O9" s="38">
        <v>4.33</v>
      </c>
      <c r="P9" s="38"/>
      <c r="Q9" s="23">
        <v>444281863</v>
      </c>
      <c r="R9" s="23"/>
      <c r="S9" s="34">
        <v>51325158.740000002</v>
      </c>
      <c r="T9" s="34"/>
      <c r="U9" s="23">
        <v>0</v>
      </c>
      <c r="V9" s="23">
        <v>157792802</v>
      </c>
      <c r="W9" s="23"/>
      <c r="X9" s="23">
        <v>47747019</v>
      </c>
      <c r="Y9" s="23">
        <v>4091819</v>
      </c>
      <c r="Z9" s="23"/>
      <c r="AA9" s="23">
        <v>27950304</v>
      </c>
      <c r="AB9" s="23"/>
      <c r="AC9" s="39"/>
      <c r="AD9" s="26"/>
      <c r="AE9" s="26"/>
      <c r="AF9" s="26"/>
      <c r="AG9" s="26"/>
      <c r="AH9" s="26"/>
      <c r="AI9" s="26"/>
      <c r="AJ9" s="26"/>
      <c r="AK9" s="27"/>
      <c r="AL9" s="28"/>
    </row>
    <row r="10" spans="1:38" s="1" customFormat="1" ht="12.75" customHeight="1" x14ac:dyDescent="0.2">
      <c r="A10" s="30">
        <f t="shared" si="22"/>
        <v>3</v>
      </c>
      <c r="B10" s="10" t="s">
        <v>13</v>
      </c>
      <c r="C10" s="40">
        <v>684561696.96000004</v>
      </c>
      <c r="D10" s="40"/>
      <c r="E10" s="12">
        <v>187760604.86000001</v>
      </c>
      <c r="F10" s="12"/>
      <c r="G10" s="12">
        <v>84563746.341499999</v>
      </c>
      <c r="H10" s="12"/>
      <c r="I10" s="12">
        <v>37921536</v>
      </c>
      <c r="J10" s="12"/>
      <c r="K10" s="12">
        <v>140394591.57910001</v>
      </c>
      <c r="L10" s="12"/>
      <c r="M10" s="35">
        <v>166.0222</v>
      </c>
      <c r="N10" s="22"/>
      <c r="O10" s="13">
        <v>3.8531</v>
      </c>
      <c r="P10" s="13"/>
      <c r="Q10" s="12">
        <v>322143473.19999999</v>
      </c>
      <c r="R10" s="12"/>
      <c r="S10" s="33">
        <v>52037383.160000004</v>
      </c>
      <c r="T10" s="33"/>
      <c r="U10" s="12">
        <v>0</v>
      </c>
      <c r="V10" s="12">
        <v>96880348.210000008</v>
      </c>
      <c r="W10" s="12"/>
      <c r="X10" s="12">
        <v>0</v>
      </c>
      <c r="Y10" s="12">
        <v>36827037.990000002</v>
      </c>
      <c r="Z10" s="12"/>
      <c r="AA10" s="12">
        <v>7160465.6500000004</v>
      </c>
      <c r="AB10" s="12"/>
      <c r="AC10" s="39"/>
      <c r="AD10" s="19"/>
      <c r="AE10" s="19"/>
      <c r="AF10" s="19"/>
      <c r="AG10" s="19"/>
      <c r="AH10" s="19"/>
      <c r="AI10" s="19"/>
      <c r="AJ10" s="19"/>
      <c r="AK10" s="16"/>
      <c r="AL10" s="8"/>
    </row>
    <row r="11" spans="1:38" s="1" customFormat="1" ht="12.75" customHeight="1" x14ac:dyDescent="0.2">
      <c r="A11" s="30">
        <f t="shared" si="22"/>
        <v>4</v>
      </c>
      <c r="B11" s="10" t="s">
        <v>16</v>
      </c>
      <c r="C11" s="40">
        <v>535703250</v>
      </c>
      <c r="D11" s="40"/>
      <c r="E11" s="12">
        <v>209606167</v>
      </c>
      <c r="F11" s="12"/>
      <c r="G11" s="12">
        <v>88666376.75</v>
      </c>
      <c r="H11" s="12"/>
      <c r="I11" s="12">
        <v>46048050.990000002</v>
      </c>
      <c r="J11" s="12"/>
      <c r="K11" s="12">
        <v>164327134.41</v>
      </c>
      <c r="L11" s="12"/>
      <c r="M11" s="35">
        <v>185.3</v>
      </c>
      <c r="N11" s="22"/>
      <c r="O11" s="13">
        <v>3.37</v>
      </c>
      <c r="P11" s="13"/>
      <c r="Q11" s="12">
        <v>268745598.39999998</v>
      </c>
      <c r="R11" s="12"/>
      <c r="S11" s="33">
        <v>41843803.010000005</v>
      </c>
      <c r="T11" s="33"/>
      <c r="U11" s="12">
        <v>0</v>
      </c>
      <c r="V11" s="12">
        <v>76743307.310000002</v>
      </c>
      <c r="W11" s="12"/>
      <c r="X11" s="12">
        <v>0</v>
      </c>
      <c r="Y11" s="12">
        <v>15924311.609999999</v>
      </c>
      <c r="Z11" s="12"/>
      <c r="AA11" s="12">
        <v>-5344538.4800000004</v>
      </c>
      <c r="AB11" s="12"/>
      <c r="AC11" s="39"/>
      <c r="AD11" s="19"/>
      <c r="AE11" s="19"/>
      <c r="AF11" s="19"/>
      <c r="AG11" s="19"/>
      <c r="AH11" s="19"/>
      <c r="AI11" s="19"/>
      <c r="AJ11" s="19"/>
      <c r="AK11" s="16"/>
      <c r="AL11" s="8"/>
    </row>
    <row r="12" spans="1:38" s="1" customFormat="1" ht="12.75" customHeight="1" x14ac:dyDescent="0.2">
      <c r="A12" s="30">
        <f t="shared" si="22"/>
        <v>5</v>
      </c>
      <c r="B12" s="10" t="s">
        <v>4</v>
      </c>
      <c r="C12" s="40">
        <v>622139058</v>
      </c>
      <c r="D12" s="40">
        <v>1242616424</v>
      </c>
      <c r="E12" s="12">
        <v>231457491</v>
      </c>
      <c r="F12" s="12">
        <v>244328105</v>
      </c>
      <c r="G12" s="12">
        <v>112492393</v>
      </c>
      <c r="H12" s="12">
        <v>35974756</v>
      </c>
      <c r="I12" s="12">
        <v>60460040</v>
      </c>
      <c r="J12" s="12">
        <v>39883752</v>
      </c>
      <c r="K12" s="12">
        <v>169486519</v>
      </c>
      <c r="L12" s="12">
        <v>256893461</v>
      </c>
      <c r="M12" s="36">
        <v>150.69999999999999</v>
      </c>
      <c r="N12" s="36">
        <v>644.1</v>
      </c>
      <c r="O12" s="13">
        <v>3.5369000000000002</v>
      </c>
      <c r="P12" s="13">
        <v>15.3911</v>
      </c>
      <c r="Q12" s="12">
        <v>339902090</v>
      </c>
      <c r="R12" s="12">
        <v>969998481</v>
      </c>
      <c r="S12" s="33">
        <v>70989498</v>
      </c>
      <c r="T12" s="33">
        <v>19351828</v>
      </c>
      <c r="U12" s="12">
        <v>0</v>
      </c>
      <c r="V12" s="12">
        <v>103610823</v>
      </c>
      <c r="W12" s="12">
        <v>27308727</v>
      </c>
      <c r="X12" s="12">
        <v>0</v>
      </c>
      <c r="Y12" s="12">
        <v>9374046</v>
      </c>
      <c r="Z12" s="12">
        <v>879648</v>
      </c>
      <c r="AA12" s="12">
        <v>-1226736</v>
      </c>
      <c r="AB12" s="12">
        <v>7744659</v>
      </c>
      <c r="AC12" s="39"/>
      <c r="AD12" s="19"/>
      <c r="AE12" s="19"/>
      <c r="AF12" s="19"/>
      <c r="AG12" s="19"/>
      <c r="AH12" s="19"/>
      <c r="AI12" s="19"/>
      <c r="AJ12" s="19"/>
      <c r="AK12" s="37"/>
      <c r="AL12" s="8"/>
    </row>
    <row r="13" spans="1:38" s="1" customFormat="1" ht="13.2" customHeight="1" x14ac:dyDescent="0.2">
      <c r="A13" s="30">
        <f t="shared" si="22"/>
        <v>6</v>
      </c>
      <c r="B13" s="11" t="s">
        <v>17</v>
      </c>
      <c r="C13" s="40">
        <v>567827797</v>
      </c>
      <c r="D13" s="40"/>
      <c r="E13" s="12">
        <v>149511332</v>
      </c>
      <c r="F13" s="12"/>
      <c r="G13" s="12">
        <v>63928144.026799999</v>
      </c>
      <c r="H13" s="12"/>
      <c r="I13" s="12">
        <v>37921536</v>
      </c>
      <c r="J13" s="12"/>
      <c r="K13" s="12">
        <v>84945446</v>
      </c>
      <c r="L13" s="12"/>
      <c r="M13" s="35">
        <v>132.87639999999999</v>
      </c>
      <c r="N13" s="22"/>
      <c r="O13" s="13">
        <v>4.6896000000000004</v>
      </c>
      <c r="P13" s="13"/>
      <c r="Q13" s="12">
        <v>280351811</v>
      </c>
      <c r="R13" s="12"/>
      <c r="S13" s="33">
        <v>37189309</v>
      </c>
      <c r="T13" s="33"/>
      <c r="U13" s="12">
        <v>0</v>
      </c>
      <c r="V13" s="12">
        <v>109712471</v>
      </c>
      <c r="W13" s="12"/>
      <c r="X13" s="12">
        <v>0</v>
      </c>
      <c r="Y13" s="12">
        <v>61807223</v>
      </c>
      <c r="Z13" s="12"/>
      <c r="AA13" s="12">
        <v>1631832</v>
      </c>
      <c r="AB13" s="12"/>
      <c r="AC13" s="39"/>
      <c r="AD13" s="19"/>
      <c r="AE13" s="19"/>
      <c r="AF13" s="19"/>
      <c r="AG13" s="19"/>
      <c r="AH13" s="19"/>
      <c r="AI13" s="19"/>
      <c r="AJ13" s="19"/>
      <c r="AK13" s="16"/>
      <c r="AL13" s="8"/>
    </row>
    <row r="14" spans="1:38" s="29" customFormat="1" ht="12.75" customHeight="1" x14ac:dyDescent="0.2">
      <c r="A14" s="31">
        <f t="shared" si="22"/>
        <v>7</v>
      </c>
      <c r="B14" s="15" t="s">
        <v>9</v>
      </c>
      <c r="C14" s="41">
        <v>661745867</v>
      </c>
      <c r="D14" s="41"/>
      <c r="E14" s="23">
        <v>276132308</v>
      </c>
      <c r="F14" s="23"/>
      <c r="G14" s="23">
        <v>98436108.654499993</v>
      </c>
      <c r="H14" s="23"/>
      <c r="I14" s="23">
        <v>58194081.543799996</v>
      </c>
      <c r="J14" s="23"/>
      <c r="K14" s="23">
        <v>160935934</v>
      </c>
      <c r="L14" s="23"/>
      <c r="M14" s="35">
        <v>163.49279999999999</v>
      </c>
      <c r="N14" s="25"/>
      <c r="O14" s="38">
        <v>3.8130000000000002</v>
      </c>
      <c r="P14" s="38"/>
      <c r="Q14" s="23">
        <v>337773720.19232464</v>
      </c>
      <c r="R14" s="23"/>
      <c r="S14" s="33">
        <v>50216523</v>
      </c>
      <c r="T14" s="34"/>
      <c r="U14" s="23">
        <v>0</v>
      </c>
      <c r="V14" s="12">
        <v>97137157</v>
      </c>
      <c r="W14" s="23"/>
      <c r="X14" s="23">
        <v>0</v>
      </c>
      <c r="Y14" s="23">
        <v>15507376</v>
      </c>
      <c r="Z14" s="23"/>
      <c r="AA14" s="23">
        <v>6480978</v>
      </c>
      <c r="AB14" s="23"/>
      <c r="AC14" s="39"/>
      <c r="AD14" s="26"/>
      <c r="AE14" s="26"/>
      <c r="AF14" s="26"/>
      <c r="AG14" s="26"/>
      <c r="AH14" s="26"/>
      <c r="AI14" s="26"/>
      <c r="AJ14" s="26"/>
      <c r="AK14" s="27"/>
      <c r="AL14" s="28"/>
    </row>
    <row r="15" spans="1:38" s="1" customFormat="1" ht="12.75" customHeight="1" x14ac:dyDescent="0.2">
      <c r="A15" s="30">
        <f t="shared" si="22"/>
        <v>8</v>
      </c>
      <c r="B15" s="10" t="s">
        <v>10</v>
      </c>
      <c r="C15" s="41">
        <v>378675086</v>
      </c>
      <c r="D15" s="41"/>
      <c r="E15" s="12">
        <v>112567480</v>
      </c>
      <c r="F15" s="12"/>
      <c r="G15" s="12">
        <v>50415489.43</v>
      </c>
      <c r="H15" s="12"/>
      <c r="I15" s="23">
        <v>37921536</v>
      </c>
      <c r="J15" s="12"/>
      <c r="K15" s="12">
        <v>78105412.439999998</v>
      </c>
      <c r="L15" s="12"/>
      <c r="M15" s="35">
        <v>154.9</v>
      </c>
      <c r="N15" s="22"/>
      <c r="O15" s="13">
        <v>1.19</v>
      </c>
      <c r="P15" s="13"/>
      <c r="Q15" s="12">
        <v>223384049.55999997</v>
      </c>
      <c r="R15" s="12"/>
      <c r="S15" s="33">
        <v>24613639</v>
      </c>
      <c r="T15" s="33"/>
      <c r="U15" s="12">
        <v>0</v>
      </c>
      <c r="V15" s="12">
        <v>46115386</v>
      </c>
      <c r="W15" s="12"/>
      <c r="X15" s="12">
        <v>0</v>
      </c>
      <c r="Y15" s="12">
        <v>58182618.030000001</v>
      </c>
      <c r="Z15" s="12"/>
      <c r="AA15" s="12">
        <v>11859966</v>
      </c>
      <c r="AB15" s="12"/>
      <c r="AC15" s="39"/>
      <c r="AD15" s="19"/>
      <c r="AE15" s="19"/>
      <c r="AF15" s="19"/>
      <c r="AG15" s="19"/>
      <c r="AH15" s="19"/>
      <c r="AI15" s="19"/>
      <c r="AJ15" s="19"/>
      <c r="AK15" s="16"/>
      <c r="AL15" s="8"/>
    </row>
    <row r="16" spans="1:38" s="1" customFormat="1" ht="12.75" customHeight="1" x14ac:dyDescent="0.2">
      <c r="A16" s="30">
        <f t="shared" si="22"/>
        <v>9</v>
      </c>
      <c r="B16" s="10" t="s">
        <v>11</v>
      </c>
      <c r="C16" s="40">
        <v>187415918</v>
      </c>
      <c r="D16" s="40"/>
      <c r="E16" s="12">
        <v>84094595</v>
      </c>
      <c r="F16" s="12"/>
      <c r="G16" s="12">
        <v>31532710.350000001</v>
      </c>
      <c r="H16" s="12"/>
      <c r="I16" s="12">
        <v>37921536</v>
      </c>
      <c r="J16" s="12"/>
      <c r="K16" s="12">
        <v>59732273.509999998</v>
      </c>
      <c r="L16" s="12"/>
      <c r="M16" s="35">
        <v>157.5</v>
      </c>
      <c r="N16" s="22"/>
      <c r="O16" s="13">
        <v>3.86</v>
      </c>
      <c r="P16" s="13"/>
      <c r="Q16" s="12">
        <v>88985725.990000054</v>
      </c>
      <c r="R16" s="12"/>
      <c r="S16" s="33">
        <v>15131382.310000001</v>
      </c>
      <c r="T16" s="33"/>
      <c r="U16" s="12">
        <v>0</v>
      </c>
      <c r="V16" s="12">
        <v>36710559.329999998</v>
      </c>
      <c r="W16" s="12"/>
      <c r="X16" s="12">
        <v>0</v>
      </c>
      <c r="Y16" s="12">
        <v>26296352</v>
      </c>
      <c r="Z16" s="12"/>
      <c r="AA16" s="12">
        <v>4524570.6100000003</v>
      </c>
      <c r="AB16" s="12"/>
      <c r="AC16" s="39"/>
      <c r="AD16" s="19"/>
      <c r="AE16" s="19"/>
      <c r="AF16" s="19"/>
      <c r="AG16" s="19"/>
      <c r="AH16" s="19"/>
      <c r="AI16" s="19"/>
      <c r="AJ16" s="19"/>
      <c r="AK16" s="16"/>
      <c r="AL16" s="8"/>
    </row>
    <row r="17" spans="1:38" s="1" customFormat="1" ht="15" customHeight="1" x14ac:dyDescent="0.2">
      <c r="A17" s="42" t="s">
        <v>2</v>
      </c>
      <c r="B17" s="42"/>
      <c r="C17" s="32">
        <f>SUM(C8:C16)</f>
        <v>4860855225.96</v>
      </c>
      <c r="D17" s="32">
        <f t="shared" ref="D17:H17" si="23">SUM(D8:D16)</f>
        <v>1242616424</v>
      </c>
      <c r="E17" s="32">
        <f t="shared" si="23"/>
        <v>1682214823.8600001</v>
      </c>
      <c r="F17" s="32">
        <f t="shared" si="23"/>
        <v>244328105</v>
      </c>
      <c r="G17" s="32">
        <f t="shared" si="23"/>
        <v>728432137.23979998</v>
      </c>
      <c r="H17" s="32">
        <f t="shared" si="23"/>
        <v>35974756</v>
      </c>
      <c r="I17" s="32">
        <f>SUM(I8:I16)</f>
        <v>436455962.53380001</v>
      </c>
      <c r="J17" s="32">
        <f>SUM(J8:J16)</f>
        <v>39883752</v>
      </c>
      <c r="K17" s="32">
        <f>SUM(K8:K16)</f>
        <v>1203651217.9391</v>
      </c>
      <c r="L17" s="32">
        <f>SUM(L8:L16)</f>
        <v>256893461</v>
      </c>
      <c r="M17" s="32" t="s">
        <v>7</v>
      </c>
      <c r="N17" s="32" t="s">
        <v>7</v>
      </c>
      <c r="O17" s="32" t="s">
        <v>7</v>
      </c>
      <c r="P17" s="32" t="s">
        <v>7</v>
      </c>
      <c r="Q17" s="32">
        <f>SUM(Q8:Q16)</f>
        <v>2564978165.772325</v>
      </c>
      <c r="R17" s="32">
        <f>SUM(R8:R16)</f>
        <v>969998481</v>
      </c>
      <c r="S17" s="32">
        <f>SUM(S8:S16)</f>
        <v>366860568.22000003</v>
      </c>
      <c r="T17" s="32">
        <f>SUM(T8:T16)</f>
        <v>19351828</v>
      </c>
      <c r="U17" s="32">
        <f t="shared" ref="U17:AB17" si="24">SUM(U8:U16)</f>
        <v>0</v>
      </c>
      <c r="V17" s="32">
        <f t="shared" si="24"/>
        <v>792902193.85000002</v>
      </c>
      <c r="W17" s="32">
        <f t="shared" si="24"/>
        <v>27308727</v>
      </c>
      <c r="X17" s="32">
        <f t="shared" si="24"/>
        <v>47747019</v>
      </c>
      <c r="Y17" s="32">
        <f t="shared" si="24"/>
        <v>242294943.63</v>
      </c>
      <c r="Z17" s="32">
        <f t="shared" si="24"/>
        <v>879648</v>
      </c>
      <c r="AA17" s="32">
        <f t="shared" si="24"/>
        <v>60977360.780000001</v>
      </c>
      <c r="AB17" s="32">
        <f t="shared" si="24"/>
        <v>7744659</v>
      </c>
      <c r="AC17" s="20"/>
      <c r="AD17" s="20"/>
      <c r="AE17" s="20"/>
      <c r="AF17" s="20"/>
      <c r="AG17" s="20"/>
      <c r="AH17" s="20"/>
      <c r="AI17" s="20"/>
      <c r="AJ17" s="20"/>
      <c r="AK17" s="16"/>
      <c r="AL17" s="8"/>
    </row>
  </sheetData>
  <mergeCells count="18">
    <mergeCell ref="A2:AA2"/>
    <mergeCell ref="Q4:R5"/>
    <mergeCell ref="G4:H5"/>
    <mergeCell ref="K4:L5"/>
    <mergeCell ref="M4:N5"/>
    <mergeCell ref="C4:D5"/>
    <mergeCell ref="Y4:Z5"/>
    <mergeCell ref="AA4:AB5"/>
    <mergeCell ref="S4:T5"/>
    <mergeCell ref="U4:U6"/>
    <mergeCell ref="V4:W5"/>
    <mergeCell ref="X4:X6"/>
    <mergeCell ref="A17:B17"/>
    <mergeCell ref="O4:P5"/>
    <mergeCell ref="A4:A6"/>
    <mergeCell ref="B4:B6"/>
    <mergeCell ref="E4:F5"/>
    <mergeCell ref="I4:J5"/>
  </mergeCells>
  <phoneticPr fontId="3" type="noConversion"/>
  <pageMargins left="0" right="0" top="0.94488188976377963" bottom="0" header="0" footer="0"/>
  <pageSetup paperSize="9" scale="39" orientation="landscape" r:id="rId1"/>
  <headerFooter alignWithMargins="0">
    <oddHeader><![CDATA[&L&8
&R&"Calibri"&12&K000000 Public&1#_x000D_]]></oddHeader>
    <oddFooter><![CDATA[&L&8
&C_x000D_&1#&"Calibri"&8&K000000 Informaţie Publică – Document creat în cadrul BNM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generalizare</vt:lpstr>
    </vt:vector>
  </TitlesOfParts>
  <Company>constance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2007-08-02T11:13:11Z</dcterms:created>
  <cp:lastPrinted>2022-02-21T06:12:28Z</cp:lastPrinted>
  <dcterms:modified xsi:type="dcterms:W3CDTF">2026-05-25T08:04:05Z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9bed693d-3f04-414f-8bd2-ea6b15ffa48e</vt:lpwstr>
  </property>
  <property fmtid="{D5CDD505-2E9C-101B-9397-08002B2CF9AE}" pid="3" name="Clasificare">
    <vt:lpwstr>NONE</vt:lpwstr>
  </property>
  <property fmtid="{D5CDD505-2E9C-101B-9397-08002B2CF9AE}" pid="4" name="MSIP_Label_3b98f9fa-866f-4492-8aff-7c726f5dd5b1_Enabled">
    <vt:lpwstr>true</vt:lpwstr>
  </property>
  <property fmtid="{D5CDD505-2E9C-101B-9397-08002B2CF9AE}" pid="5" name="MSIP_Label_3b98f9fa-866f-4492-8aff-7c726f5dd5b1_SetDate">
    <vt:lpwstr>2025-09-19T07:29:21Z</vt:lpwstr>
  </property>
  <property fmtid="{D5CDD505-2E9C-101B-9397-08002B2CF9AE}" pid="6" name="MSIP_Label_3b98f9fa-866f-4492-8aff-7c726f5dd5b1_Method">
    <vt:lpwstr>Privileged</vt:lpwstr>
  </property>
  <property fmtid="{D5CDD505-2E9C-101B-9397-08002B2CF9AE}" pid="7" name="MSIP_Label_3b98f9fa-866f-4492-8aff-7c726f5dd5b1_Name">
    <vt:lpwstr>Public</vt:lpwstr>
  </property>
  <property fmtid="{D5CDD505-2E9C-101B-9397-08002B2CF9AE}" pid="8" name="MSIP_Label_3b98f9fa-866f-4492-8aff-7c726f5dd5b1_SiteId">
    <vt:lpwstr>5887d430-0034-4561-b771-12c77faf2fa0</vt:lpwstr>
  </property>
  <property fmtid="{D5CDD505-2E9C-101B-9397-08002B2CF9AE}" pid="9" name="MSIP_Label_3b98f9fa-866f-4492-8aff-7c726f5dd5b1_ActionId">
    <vt:lpwstr>227577d2-338d-4214-8868-9be6b66075b1</vt:lpwstr>
  </property>
  <property fmtid="{D5CDD505-2E9C-101B-9397-08002B2CF9AE}" pid="10" name="MSIP_Label_3b98f9fa-866f-4492-8aff-7c726f5dd5b1_ContentBits">
    <vt:lpwstr>3</vt:lpwstr>
  </property>
  <property fmtid="{D5CDD505-2E9C-101B-9397-08002B2CF9AE}" pid="11" name="MSIP_Label_3b98f9fa-866f-4492-8aff-7c726f5dd5b1_Tag">
    <vt:lpwstr>10, 0, 1, 1</vt:lpwstr>
  </property>
</Properties>
</file>